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1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  <sheet name="VIII." sheetId="8" r:id="rId8"/>
    <sheet name="IX." sheetId="9" r:id="rId9"/>
    <sheet name="X." sheetId="10" r:id="rId10"/>
    <sheet name="XI." sheetId="11" r:id="rId11"/>
    <sheet name="XII." sheetId="12" r:id="rId12"/>
    <sheet name="SUMÁR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S230u</author>
  </authors>
  <commentLis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</commentList>
</comments>
</file>

<file path=xl/comments10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11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12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2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3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4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5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6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7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8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comments9.xml><?xml version="1.0" encoding="utf-8"?>
<comments xmlns="http://schemas.openxmlformats.org/spreadsheetml/2006/main">
  <authors>
    <author>S230u</author>
  </authors>
  <commentList>
    <comment ref="B1" authorId="0">
      <text>
        <r>
          <rPr>
            <b/>
            <sz val="8"/>
            <rFont val="Segoe UI"/>
            <family val="2"/>
          </rPr>
          <t>Vyberte si z možností:
• sadrokartón s maľovkou (náterom) na vrchu
• surový nepremaľovaný sadrokartón (len pretmelené spoje)
• klasická štuková omietka (viditeľná zrnitosť)
• stena s hladkou sadrovou stierkou (bez zrnitosti, hladká ako sadrokartón, ale na poklopanie nie je dutá)
• hladká lesklá stena - príbuzné "soklu" na ZŠ, nemocniciach...
• biela kancelárska tabuľa (magnetická; whiteboard)
• farebná nábytková MDF doska (šatníkové / klasické dvere, skrine, stoly a pod.)
• zelená alebo čierna školská kriedová tabuľa
• ne-/pozinkovaná oceľ    
• sklo
• hliník atď.</t>
        </r>
      </text>
    </comment>
    <comment ref="B7" authorId="0">
      <text>
        <r>
          <rPr>
            <b/>
            <sz val="9"/>
            <rFont val="Segoe UI"/>
            <family val="2"/>
          </rPr>
          <t>Aby sa minimalizovalo riziko odlesku z hladkého lesklého náteru IdeaPaint®, odporúčame projekciu pod uhlom a na krátku vzdialenosť - napr. stolové projektory</t>
        </r>
      </text>
    </comment>
  </commentList>
</comments>
</file>

<file path=xl/sharedStrings.xml><?xml version="1.0" encoding="utf-8"?>
<sst xmlns="http://schemas.openxmlformats.org/spreadsheetml/2006/main" count="215" uniqueCount="50">
  <si>
    <t>Aktuálny odtieň povrchu:</t>
  </si>
  <si>
    <t>Odkiaľ ste sa od nás dozvedeli?</t>
  </si>
  <si>
    <t>m2</t>
  </si>
  <si>
    <t>Druh aktuálneho povrchu:</t>
  </si>
  <si>
    <t>SUMÁR:</t>
  </si>
  <si>
    <t>m2 podkladové stierky, t.j. na celé steny</t>
  </si>
  <si>
    <t>m2 farebné plochy steny nad pod IPAINT plochami</t>
  </si>
  <si>
    <t>m2...z toho iPAINT MAGNETIC ......m2</t>
  </si>
  <si>
    <t>okná / dvere /klimatizácia</t>
  </si>
  <si>
    <t>podľa potreby aj vo večerných hodinách vrátane víkendov / len prac.dni po 16:00 / len cez víkend / v konkrétny dátum...</t>
  </si>
  <si>
    <t>priatelia, kotrí už Ipaint majú / FB / LinkedIn...</t>
  </si>
  <si>
    <t>sadrokartón s bielou (farbou) na vrchu / drsná murovaná stena (štuk) ...</t>
  </si>
  <si>
    <t>ABC s.r.o., Bratislava</t>
  </si>
  <si>
    <t>Jozef Novák, jozef.novak@email.sk, 0905 123 456</t>
  </si>
  <si>
    <t>biely / sivý / svetlobéžový...</t>
  </si>
  <si>
    <t>bez dier a prasklín a potreby tmelenia / 2 menšie dierky po hmoždinkách / 3 praskliny vo výške cca 30 cm od zeme...</t>
  </si>
  <si>
    <t>iPAINT iba v kresliacej výške  od okraja po okraj (rohy miestnosti) /            na oblúkovitej vypuklej stene...</t>
  </si>
  <si>
    <r>
      <rPr>
        <b/>
        <sz val="11"/>
        <color indexed="9"/>
        <rFont val="Lucida Grande"/>
        <family val="0"/>
      </rPr>
      <t>Ponuku pripraviť pre</t>
    </r>
    <r>
      <rPr>
        <sz val="11"/>
        <color indexed="9"/>
        <rFont val="Lucida Grande"/>
        <family val="0"/>
      </rPr>
      <t xml:space="preserve"> (meno konečného zákazníka</t>
    </r>
    <r>
      <rPr>
        <sz val="11"/>
        <color indexed="9"/>
        <rFont val="Lucida Grande"/>
        <family val="0"/>
      </rPr>
      <t>, mesto):</t>
    </r>
  </si>
  <si>
    <r>
      <rPr>
        <b/>
        <sz val="11"/>
        <color indexed="9"/>
        <rFont val="Lucida Grande"/>
        <family val="0"/>
      </rPr>
      <t>Ponuku prosím poslať</t>
    </r>
    <r>
      <rPr>
        <sz val="11"/>
        <color indexed="9"/>
        <rFont val="Lucida Grande"/>
        <family val="0"/>
      </rPr>
      <t xml:space="preserve"> (meno, e-mail, tel.):</t>
    </r>
  </si>
  <si>
    <r>
      <rPr>
        <b/>
        <sz val="11"/>
        <color indexed="9"/>
        <rFont val="Lucida Grande"/>
        <family val="0"/>
      </rPr>
      <t>Kvalita povrchu</t>
    </r>
    <r>
      <rPr>
        <sz val="11"/>
        <color indexed="9"/>
        <rFont val="Lucida Grande"/>
        <family val="0"/>
      </rPr>
      <t xml:space="preserve"> </t>
    </r>
    <r>
      <rPr>
        <sz val="8"/>
        <color indexed="9"/>
        <rFont val="Lucida Grande"/>
        <family val="0"/>
      </rPr>
      <t>(Pozn.: v prípade problematických miest prosíme o zaslanie 2x foto: z blízka s detailom aspoň 1 poškodenia + foto celej plochy):</t>
    </r>
  </si>
  <si>
    <r>
      <rPr>
        <b/>
        <sz val="11"/>
        <color indexed="9"/>
        <rFont val="Lucida Grande"/>
        <family val="0"/>
      </rPr>
      <t>Najvyšší bod pre inštaláciu</t>
    </r>
    <r>
      <rPr>
        <sz val="11"/>
        <color indexed="9"/>
        <rFont val="Lucida Grande"/>
        <family val="0"/>
      </rPr>
      <t xml:space="preserve"> cca. (cm):</t>
    </r>
  </si>
  <si>
    <r>
      <rPr>
        <b/>
        <sz val="11"/>
        <color indexed="9"/>
        <rFont val="Lucida Grande"/>
        <family val="0"/>
      </rPr>
      <t>Druh plánovaného odtieňa</t>
    </r>
    <r>
      <rPr>
        <sz val="11"/>
        <color indexed="9"/>
        <rFont val="Lucida Grande"/>
        <family val="0"/>
      </rPr>
      <t xml:space="preserve"> povrchu iPAINT:</t>
    </r>
  </si>
  <si>
    <r>
      <rPr>
        <b/>
        <sz val="11"/>
        <color indexed="9"/>
        <rFont val="Lucida Grande"/>
        <family val="0"/>
      </rPr>
      <t>Rozmery</t>
    </r>
    <r>
      <rPr>
        <sz val="11"/>
        <color indexed="9"/>
        <rFont val="Lucida Grande"/>
        <family val="0"/>
      </rPr>
      <t xml:space="preserve"> budúcej plochy iPAINT(šírka / výška; cm):</t>
    </r>
  </si>
  <si>
    <t>01.01.2014 / do konca tohto mesiaca / cca. December 2014</t>
  </si>
  <si>
    <r>
      <t xml:space="preserve">Termín predpokladanej inštalácie                                              </t>
    </r>
    <r>
      <rPr>
        <sz val="8"/>
        <color indexed="9"/>
        <rFont val="Lucida Grande"/>
        <family val="0"/>
      </rPr>
      <t>(Pozn.: buď presný dátum alebo orientačne):</t>
    </r>
  </si>
  <si>
    <t>I.</t>
  </si>
  <si>
    <t>II.</t>
  </si>
  <si>
    <t>III.</t>
  </si>
  <si>
    <t>IV.</t>
  </si>
  <si>
    <t>VI.</t>
  </si>
  <si>
    <t>V.</t>
  </si>
  <si>
    <t>VII.</t>
  </si>
  <si>
    <t>VIII.</t>
  </si>
  <si>
    <t>IX.</t>
  </si>
  <si>
    <t>X.</t>
  </si>
  <si>
    <t>XI.</t>
  </si>
  <si>
    <t>XII.</t>
  </si>
  <si>
    <t>rozmery plôch (cm):</t>
  </si>
  <si>
    <t>Orámovanie (bm)</t>
  </si>
  <si>
    <t>MAGNETIC</t>
  </si>
  <si>
    <t>A</t>
  </si>
  <si>
    <t>N</t>
  </si>
  <si>
    <r>
      <t>Na iPAINT plánujeme aj premietať</t>
    </r>
    <r>
      <rPr>
        <sz val="11"/>
        <color indexed="9"/>
        <rFont val="Lucida Grande"/>
        <family val="0"/>
      </rPr>
      <t xml:space="preserve"> (</t>
    </r>
    <r>
      <rPr>
        <u val="single"/>
        <sz val="11"/>
        <color indexed="9"/>
        <rFont val="Lucida Grande"/>
        <family val="0"/>
      </rPr>
      <t>A</t>
    </r>
    <r>
      <rPr>
        <sz val="11"/>
        <color indexed="9"/>
        <rFont val="Lucida Grande"/>
        <family val="0"/>
      </rPr>
      <t xml:space="preserve">NO / </t>
    </r>
    <r>
      <rPr>
        <u val="single"/>
        <sz val="11"/>
        <color indexed="9"/>
        <rFont val="Lucida Grande"/>
        <family val="0"/>
      </rPr>
      <t>N</t>
    </r>
    <r>
      <rPr>
        <sz val="11"/>
        <color indexed="9"/>
        <rFont val="Lucida Grande"/>
        <family val="0"/>
      </rPr>
      <t>IE)</t>
    </r>
  </si>
  <si>
    <r>
      <t xml:space="preserve">Potrebujeme, </t>
    </r>
    <r>
      <rPr>
        <b/>
        <sz val="11"/>
        <color indexed="9"/>
        <rFont val="Lucida Grande"/>
        <family val="0"/>
      </rPr>
      <t>aby mal iPAINT</t>
    </r>
    <r>
      <rPr>
        <sz val="11"/>
        <color indexed="9"/>
        <rFont val="Lucida Grande"/>
        <family val="0"/>
      </rPr>
      <t xml:space="preserve"> popri popisovateľnej                  </t>
    </r>
    <r>
      <rPr>
        <b/>
        <sz val="11"/>
        <color indexed="9"/>
        <rFont val="Lucida Grande"/>
        <family val="0"/>
      </rPr>
      <t>aj magnetickú funkciu</t>
    </r>
    <r>
      <rPr>
        <sz val="11"/>
        <color indexed="9"/>
        <rFont val="Lucida Grande"/>
        <family val="0"/>
      </rPr>
      <t xml:space="preserve"> (</t>
    </r>
    <r>
      <rPr>
        <u val="single"/>
        <sz val="11"/>
        <color indexed="9"/>
        <rFont val="Lucida Grande"/>
        <family val="0"/>
      </rPr>
      <t>A</t>
    </r>
    <r>
      <rPr>
        <sz val="11"/>
        <color indexed="9"/>
        <rFont val="Lucida Grande"/>
        <family val="0"/>
      </rPr>
      <t xml:space="preserve">NO / </t>
    </r>
    <r>
      <rPr>
        <u val="single"/>
        <sz val="11"/>
        <color indexed="9"/>
        <rFont val="Lucida Grande"/>
        <family val="0"/>
      </rPr>
      <t>N</t>
    </r>
    <r>
      <rPr>
        <sz val="11"/>
        <color indexed="9"/>
        <rFont val="Lucida Grande"/>
        <family val="0"/>
      </rPr>
      <t>IE)</t>
    </r>
  </si>
  <si>
    <r>
      <rPr>
        <b/>
        <sz val="11"/>
        <color indexed="9"/>
        <rFont val="Lucida Grande"/>
        <family val="0"/>
      </rPr>
      <t>Možnosť vetrania</t>
    </r>
    <r>
      <rPr>
        <sz val="11"/>
        <color indexed="9"/>
        <rFont val="Lucida Grande"/>
        <family val="0"/>
      </rPr>
      <t xml:space="preserve"> priestoru:</t>
    </r>
  </si>
  <si>
    <r>
      <rPr>
        <b/>
        <sz val="11"/>
        <color indexed="9"/>
        <rFont val="Lucida Grande"/>
        <family val="0"/>
      </rPr>
      <t>Miestnosť k dispozícii</t>
    </r>
    <r>
      <rPr>
        <sz val="11"/>
        <color indexed="9"/>
        <rFont val="Lucida Grande"/>
        <family val="0"/>
      </rPr>
      <t>:</t>
    </r>
  </si>
  <si>
    <r>
      <t>Poznámka</t>
    </r>
    <r>
      <rPr>
        <sz val="11"/>
        <color indexed="9"/>
        <rFont val="Lucida Grande"/>
        <family val="0"/>
      </rPr>
      <t xml:space="preserve"> (podstatné info)</t>
    </r>
    <r>
      <rPr>
        <b/>
        <sz val="11"/>
        <color indexed="9"/>
        <rFont val="Lucida Grande"/>
        <family val="0"/>
      </rPr>
      <t>:</t>
    </r>
  </si>
  <si>
    <t>bal.</t>
  </si>
  <si>
    <t>Názov plochy</t>
  </si>
  <si>
    <t>WHITE (klasická biela) / CLEAR (stredne sivá/limetková/svetložltá...)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</si>
</sst>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Lucida Grande"/>
      <family val="0"/>
    </font>
    <font>
      <sz val="11"/>
      <color indexed="8"/>
      <name val="INHERIT"/>
      <family val="0"/>
    </font>
    <font>
      <sz val="8"/>
      <color indexed="9"/>
      <name val="Lucida Grande"/>
      <family val="0"/>
    </font>
    <font>
      <sz val="11"/>
      <name val="Lucida Grande"/>
      <family val="0"/>
    </font>
    <font>
      <sz val="11"/>
      <name val="Helvetica Neue"/>
      <family val="0"/>
    </font>
    <font>
      <b/>
      <sz val="11"/>
      <name val="INHERIT"/>
      <family val="0"/>
    </font>
    <font>
      <b/>
      <sz val="11"/>
      <color indexed="9"/>
      <name val="Lucida Grande"/>
      <family val="0"/>
    </font>
    <font>
      <b/>
      <sz val="9"/>
      <name val="Segoe UI"/>
      <family val="2"/>
    </font>
    <font>
      <b/>
      <sz val="8"/>
      <name val="Segoe UI"/>
      <family val="2"/>
    </font>
    <font>
      <u val="single"/>
      <sz val="11"/>
      <color indexed="9"/>
      <name val="Lucida Grande"/>
      <family val="0"/>
    </font>
    <font>
      <b/>
      <sz val="11"/>
      <color indexed="8"/>
      <name val="Helvetica Neue"/>
      <family val="0"/>
    </font>
    <font>
      <sz val="11"/>
      <color indexed="40"/>
      <name val="Inherit"/>
      <family val="0"/>
    </font>
    <font>
      <b/>
      <sz val="11"/>
      <color indexed="10"/>
      <name val="Helvetica Neue"/>
      <family val="0"/>
    </font>
    <font>
      <u val="single"/>
      <sz val="11"/>
      <color indexed="16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Helvetica Neu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24AAEF"/>
      <name val="Inherit"/>
      <family val="0"/>
    </font>
    <font>
      <b/>
      <sz val="11"/>
      <color theme="0" tint="-0.04997999966144562"/>
      <name val="Helvetica Neue"/>
      <family val="0"/>
    </font>
    <font>
      <b/>
      <sz val="8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2" fontId="0" fillId="37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37" borderId="0" xfId="0" applyFill="1" applyAlignment="1">
      <alignment horizontal="left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BFBFBF"/>
      <rgbColor rgb="00BFBFBF"/>
      <rgbColor rgb="00FFFF00"/>
      <rgbColor rgb="0000B0F0"/>
      <rgbColor rgb="000000FF"/>
      <rgbColor rgb="00FBEEB7"/>
      <rgbColor rgb="00EEEBB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jozef.novak@email.sk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jozef.novak@email.sk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">
        <v>11</v>
      </c>
      <c r="C1" s="32"/>
    </row>
    <row r="2" spans="1:3" ht="35.25" customHeight="1">
      <c r="A2" s="8" t="s">
        <v>19</v>
      </c>
      <c r="B2" s="31" t="s">
        <v>15</v>
      </c>
      <c r="C2" s="32"/>
    </row>
    <row r="3" spans="1:3" ht="35.25" customHeight="1">
      <c r="A3" s="7" t="s">
        <v>0</v>
      </c>
      <c r="B3" s="31" t="s">
        <v>14</v>
      </c>
      <c r="C3" s="32"/>
    </row>
    <row r="4" spans="1:3" ht="35.25" customHeight="1">
      <c r="A4" s="6" t="s">
        <v>21</v>
      </c>
      <c r="B4" s="28" t="s">
        <v>49</v>
      </c>
      <c r="C4" s="29"/>
    </row>
    <row r="5" spans="1:3" ht="35.25" customHeight="1">
      <c r="A5" s="8" t="s">
        <v>22</v>
      </c>
      <c r="B5" s="4">
        <v>395</v>
      </c>
      <c r="C5" s="4">
        <v>275</v>
      </c>
    </row>
    <row r="6" spans="1:3" ht="35.25" customHeight="1">
      <c r="A6" s="6" t="s">
        <v>20</v>
      </c>
      <c r="B6" s="30">
        <v>275</v>
      </c>
      <c r="C6" s="30"/>
    </row>
    <row r="7" spans="1:3" ht="35.25" customHeight="1">
      <c r="A7" s="9" t="s">
        <v>42</v>
      </c>
      <c r="B7" s="31" t="s">
        <v>40</v>
      </c>
      <c r="C7" s="32"/>
    </row>
    <row r="8" spans="1:3" ht="35.25" customHeight="1">
      <c r="A8" s="3" t="s">
        <v>43</v>
      </c>
      <c r="B8" s="31" t="s">
        <v>41</v>
      </c>
      <c r="C8" s="32"/>
    </row>
    <row r="9" spans="1:3" ht="35.25" customHeight="1">
      <c r="A9" s="6" t="s">
        <v>44</v>
      </c>
      <c r="B9" s="30" t="s">
        <v>8</v>
      </c>
      <c r="C9" s="30"/>
    </row>
    <row r="10" spans="1:3" ht="35.25" customHeight="1">
      <c r="A10" s="9" t="s">
        <v>24</v>
      </c>
      <c r="B10" s="28" t="s">
        <v>23</v>
      </c>
      <c r="C10" s="29"/>
    </row>
    <row r="11" spans="1:3" ht="35.25" customHeight="1">
      <c r="A11" s="6" t="s">
        <v>45</v>
      </c>
      <c r="B11" s="31" t="s">
        <v>9</v>
      </c>
      <c r="C11" s="32"/>
    </row>
    <row r="12" spans="1:3" ht="35.25" customHeight="1">
      <c r="A12" s="6" t="s">
        <v>17</v>
      </c>
      <c r="B12" s="30" t="s">
        <v>12</v>
      </c>
      <c r="C12" s="30"/>
    </row>
    <row r="13" spans="1:3" ht="35.25" customHeight="1">
      <c r="A13" s="6" t="s">
        <v>18</v>
      </c>
      <c r="B13" s="33" t="s">
        <v>13</v>
      </c>
      <c r="C13" s="34"/>
    </row>
    <row r="14" spans="1:3" ht="35.25" customHeight="1">
      <c r="A14" s="7" t="s">
        <v>1</v>
      </c>
      <c r="B14" s="28" t="s">
        <v>10</v>
      </c>
      <c r="C14" s="29"/>
    </row>
    <row r="15" spans="1:3" ht="35.25" customHeight="1">
      <c r="A15" s="7" t="s">
        <v>46</v>
      </c>
      <c r="B15" s="27" t="s">
        <v>16</v>
      </c>
      <c r="C15" s="27"/>
    </row>
    <row r="20" ht="14.25" customHeight="1">
      <c r="A20" s="2"/>
    </row>
  </sheetData>
  <sheetProtection/>
  <mergeCells count="14">
    <mergeCell ref="B10:C10"/>
    <mergeCell ref="B1:C1"/>
    <mergeCell ref="B2:C2"/>
    <mergeCell ref="B3:C3"/>
    <mergeCell ref="B15:C15"/>
    <mergeCell ref="B4:C4"/>
    <mergeCell ref="B14:C14"/>
    <mergeCell ref="B6:C6"/>
    <mergeCell ref="B7:C7"/>
    <mergeCell ref="B9:C9"/>
    <mergeCell ref="B11:C11"/>
    <mergeCell ref="B12:C12"/>
    <mergeCell ref="B13:C13"/>
    <mergeCell ref="B8:C8"/>
  </mergeCells>
  <printOptions/>
  <pageMargins left="0.7" right="0.7" top="0.75" bottom="0.75" header="0.3" footer="0.3"/>
  <pageSetup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hyperlinks>
    <hyperlink ref="B13" r:id="rId1" display="jozef.novak@email.sk"/>
  </hyperlinks>
  <printOptions/>
  <pageMargins left="0.7" right="0.7" top="0.75" bottom="0.75" header="0.3" footer="0.3"/>
  <pageSetup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hyperlinks>
    <hyperlink ref="B13" r:id="rId1" display="jozef.novak@email.sk"/>
  </hyperlinks>
  <printOptions/>
  <pageMargins left="0.7" right="0.7" top="0.75" bottom="0.75" header="0.3" footer="0.3"/>
  <pageSetup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9" style="15" customWidth="1"/>
    <col min="2" max="2" width="5.3984375" style="15" bestFit="1" customWidth="1"/>
    <col min="3" max="3" width="4.3984375" style="15" customWidth="1"/>
    <col min="4" max="5" width="3.8984375" style="15" bestFit="1" customWidth="1"/>
    <col min="6" max="7" width="10.09765625" style="15" hidden="1" customWidth="1"/>
    <col min="8" max="8" width="15.69921875" style="15" hidden="1" customWidth="1"/>
    <col min="9" max="16384" width="9" style="15" customWidth="1"/>
  </cols>
  <sheetData>
    <row r="1" spans="1:10" s="12" customFormat="1" ht="45" customHeight="1">
      <c r="A1" s="10" t="s">
        <v>48</v>
      </c>
      <c r="B1" s="10" t="s">
        <v>2</v>
      </c>
      <c r="C1" s="10" t="s">
        <v>47</v>
      </c>
      <c r="D1" s="37" t="s">
        <v>37</v>
      </c>
      <c r="E1" s="38"/>
      <c r="F1" s="35" t="s">
        <v>39</v>
      </c>
      <c r="G1" s="36"/>
      <c r="H1" s="11" t="s">
        <v>38</v>
      </c>
      <c r="J1" s="12" t="s">
        <v>4</v>
      </c>
    </row>
    <row r="2" spans="1:15" ht="14.25">
      <c r="A2" s="13" t="s">
        <v>25</v>
      </c>
      <c r="B2" s="13">
        <f>'I.'!B5*'I.'!C5/10000</f>
        <v>10.8625</v>
      </c>
      <c r="C2" s="14">
        <f aca="true" t="shared" si="0" ref="C2:C13">B2/4.6</f>
        <v>2.361413043478261</v>
      </c>
      <c r="D2" s="13">
        <f>'I.'!$B$5</f>
        <v>395</v>
      </c>
      <c r="E2" s="13">
        <f>'I.'!$C$5</f>
        <v>275</v>
      </c>
      <c r="F2" s="13" t="str">
        <f>'I.'!$B$8</f>
        <v>N</v>
      </c>
      <c r="G2" s="13">
        <f>IF(F2="N",0,B2)</f>
        <v>0</v>
      </c>
      <c r="H2" s="13">
        <f>('I.'!B5*2+'I.'!C5*2)/100+0.2</f>
        <v>13.6</v>
      </c>
      <c r="J2" s="16">
        <f>G14</f>
        <v>0</v>
      </c>
      <c r="K2" s="24" t="s">
        <v>7</v>
      </c>
      <c r="L2" s="17"/>
      <c r="M2" s="17"/>
      <c r="N2" s="16"/>
      <c r="O2" s="17"/>
    </row>
    <row r="3" spans="1:15" ht="14.25">
      <c r="A3" s="13" t="s">
        <v>26</v>
      </c>
      <c r="B3" s="13">
        <f>'II.'!B5*'II.'!C5/10000</f>
        <v>0</v>
      </c>
      <c r="C3" s="13">
        <f t="shared" si="0"/>
        <v>0</v>
      </c>
      <c r="D3" s="13">
        <f>'II.'!$B$6</f>
        <v>0</v>
      </c>
      <c r="E3" s="13">
        <f>'II.'!$C$6</f>
        <v>0</v>
      </c>
      <c r="F3" s="13" t="str">
        <f>'II.'!$B9</f>
        <v>okná / dvere /klimatizácia</v>
      </c>
      <c r="G3" s="13">
        <f aca="true" t="shared" si="1" ref="G3:G13">IF(F3="N",0,B3)</f>
        <v>0</v>
      </c>
      <c r="H3" s="13">
        <f>('II.'!B6*2+'II.'!C6*2)/100+0.2</f>
        <v>0.2</v>
      </c>
      <c r="J3" s="18">
        <v>0</v>
      </c>
      <c r="K3" s="25" t="s">
        <v>5</v>
      </c>
      <c r="L3" s="19"/>
      <c r="M3" s="18"/>
      <c r="N3" s="19"/>
      <c r="O3" s="19"/>
    </row>
    <row r="4" spans="1:15" ht="14.25">
      <c r="A4" s="13" t="s">
        <v>27</v>
      </c>
      <c r="B4" s="13">
        <f>'III.'!B5*'III.'!C5/10000</f>
        <v>0</v>
      </c>
      <c r="C4" s="13">
        <f t="shared" si="0"/>
        <v>0</v>
      </c>
      <c r="D4" s="13">
        <f>'III.'!$B$6</f>
        <v>0</v>
      </c>
      <c r="E4" s="13">
        <f>'III.'!$C$6</f>
        <v>0</v>
      </c>
      <c r="F4" s="13" t="str">
        <f>'III.'!$B$9</f>
        <v>okná / dvere /klimatizácia</v>
      </c>
      <c r="G4" s="13">
        <f t="shared" si="1"/>
        <v>0</v>
      </c>
      <c r="H4" s="13">
        <f>('III.'!B6*2+'III.'!C6*2)/100+0.2</f>
        <v>0.2</v>
      </c>
      <c r="J4" s="20">
        <v>0</v>
      </c>
      <c r="K4" s="26" t="s">
        <v>6</v>
      </c>
      <c r="L4" s="21"/>
      <c r="M4" s="21"/>
      <c r="N4" s="21"/>
      <c r="O4" s="21"/>
    </row>
    <row r="5" spans="1:13" ht="14.25">
      <c r="A5" s="13" t="s">
        <v>28</v>
      </c>
      <c r="B5" s="13">
        <f>'IV.'!B5*'IV.'!C5/10000</f>
        <v>0</v>
      </c>
      <c r="C5" s="13">
        <f t="shared" si="0"/>
        <v>0</v>
      </c>
      <c r="D5" s="13">
        <f>'IV.'!$B$6</f>
        <v>0</v>
      </c>
      <c r="E5" s="13">
        <f>'IV.'!$C$6</f>
        <v>0</v>
      </c>
      <c r="F5" s="13" t="str">
        <f>'IV.'!$B$9</f>
        <v>okná / dvere /klimatizácia</v>
      </c>
      <c r="G5" s="13">
        <f t="shared" si="1"/>
        <v>0</v>
      </c>
      <c r="H5" s="13">
        <f>('IV.'!B6*2+'IV.'!C6*2)/100+0.2</f>
        <v>0.2</v>
      </c>
      <c r="M5" s="22"/>
    </row>
    <row r="6" spans="1:13" ht="14.25">
      <c r="A6" s="13" t="s">
        <v>30</v>
      </c>
      <c r="B6" s="13">
        <f>'V.'!B5*'V.'!C5/10000</f>
        <v>0</v>
      </c>
      <c r="C6" s="13">
        <f t="shared" si="0"/>
        <v>0</v>
      </c>
      <c r="D6" s="13">
        <f>'V.'!$B$6</f>
        <v>0</v>
      </c>
      <c r="E6" s="13">
        <f>'V.'!$C$6</f>
        <v>0</v>
      </c>
      <c r="F6" s="13" t="str">
        <f>'V.'!$B$9</f>
        <v>okná / dvere /klimatizácia</v>
      </c>
      <c r="G6" s="13">
        <f t="shared" si="1"/>
        <v>0</v>
      </c>
      <c r="H6" s="13">
        <f>('V.'!B6*2+'V.'!C6*2)/100+0.2</f>
        <v>0.2</v>
      </c>
      <c r="M6" s="22"/>
    </row>
    <row r="7" spans="1:8" ht="14.25">
      <c r="A7" s="13" t="s">
        <v>29</v>
      </c>
      <c r="B7" s="13">
        <f>'VI.'!B5*'VI.'!C5/10000</f>
        <v>0</v>
      </c>
      <c r="C7" s="13">
        <f t="shared" si="0"/>
        <v>0</v>
      </c>
      <c r="D7" s="13">
        <f>'VI.'!$B$6</f>
        <v>0</v>
      </c>
      <c r="E7" s="13">
        <f>'VI.'!$C$6</f>
        <v>0</v>
      </c>
      <c r="F7" s="13" t="str">
        <f>'VI.'!$B$9</f>
        <v>okná / dvere /klimatizácia</v>
      </c>
      <c r="G7" s="13">
        <f t="shared" si="1"/>
        <v>0</v>
      </c>
      <c r="H7" s="13">
        <f>('VI.'!B6*2+'VI.'!C6*2)/100+0.2</f>
        <v>0.2</v>
      </c>
    </row>
    <row r="8" spans="1:8" ht="14.25">
      <c r="A8" s="13" t="s">
        <v>31</v>
      </c>
      <c r="B8" s="13">
        <f>'VII.'!B5*'VII.'!C5/10000</f>
        <v>0</v>
      </c>
      <c r="C8" s="13">
        <f t="shared" si="0"/>
        <v>0</v>
      </c>
      <c r="D8" s="13">
        <f>'VII.'!$B$6</f>
        <v>0</v>
      </c>
      <c r="E8" s="13">
        <f>'VII.'!$C$6</f>
        <v>0</v>
      </c>
      <c r="F8" s="13" t="str">
        <f>'VII.'!$B$9</f>
        <v>okná / dvere /klimatizácia</v>
      </c>
      <c r="G8" s="13">
        <f t="shared" si="1"/>
        <v>0</v>
      </c>
      <c r="H8" s="13">
        <f>('VII.'!B6*2+'VII.'!C6*2)/100+0.2</f>
        <v>0.2</v>
      </c>
    </row>
    <row r="9" spans="1:8" ht="14.25">
      <c r="A9" s="13" t="s">
        <v>32</v>
      </c>
      <c r="B9" s="13">
        <f>'VIII.'!B5*'VIII.'!C5/10000</f>
        <v>0</v>
      </c>
      <c r="C9" s="13">
        <f t="shared" si="0"/>
        <v>0</v>
      </c>
      <c r="D9" s="13">
        <f>'VIII.'!$B$6</f>
        <v>0</v>
      </c>
      <c r="E9" s="13">
        <f>'VIII.'!$C$6</f>
        <v>0</v>
      </c>
      <c r="F9" s="13" t="str">
        <f>'VIII.'!$B$9</f>
        <v>okná / dvere /klimatizácia</v>
      </c>
      <c r="G9" s="13">
        <f t="shared" si="1"/>
        <v>0</v>
      </c>
      <c r="H9" s="13">
        <f>('VIII.'!B6*2+'VIII.'!C6*2)/100+0.2</f>
        <v>0.2</v>
      </c>
    </row>
    <row r="10" spans="1:8" ht="14.25">
      <c r="A10" s="13" t="s">
        <v>33</v>
      </c>
      <c r="B10" s="13">
        <f>'IX.'!B5*'IX.'!C5/10000</f>
        <v>0</v>
      </c>
      <c r="C10" s="13">
        <f t="shared" si="0"/>
        <v>0</v>
      </c>
      <c r="D10" s="13">
        <f>'IX.'!$B$6</f>
        <v>0</v>
      </c>
      <c r="E10" s="13">
        <f>'IX.'!$C$6</f>
        <v>0</v>
      </c>
      <c r="F10" s="13" t="str">
        <f>'IX.'!$B$9</f>
        <v>okná / dvere /klimatizácia</v>
      </c>
      <c r="G10" s="13">
        <f t="shared" si="1"/>
        <v>0</v>
      </c>
      <c r="H10" s="13">
        <f>('IX.'!B6*2+'IX.'!C6*2)/100+0.2</f>
        <v>0.2</v>
      </c>
    </row>
    <row r="11" spans="1:8" ht="14.25">
      <c r="A11" s="13" t="s">
        <v>34</v>
      </c>
      <c r="B11" s="13">
        <f>'X.'!B5*'X.'!C5/10000</f>
        <v>0</v>
      </c>
      <c r="C11" s="13">
        <f t="shared" si="0"/>
        <v>0</v>
      </c>
      <c r="D11" s="13">
        <f>'X.'!$B$6</f>
        <v>0</v>
      </c>
      <c r="E11" s="13">
        <f>'X.'!$C$6</f>
        <v>0</v>
      </c>
      <c r="F11" s="13" t="str">
        <f>'X.'!$B$9</f>
        <v>okná / dvere /klimatizácia</v>
      </c>
      <c r="G11" s="13">
        <f t="shared" si="1"/>
        <v>0</v>
      </c>
      <c r="H11" s="13">
        <f>('X.'!B6*2+'X.'!C6*2)/100+0.2</f>
        <v>0.2</v>
      </c>
    </row>
    <row r="12" spans="1:8" ht="14.25">
      <c r="A12" s="13" t="s">
        <v>35</v>
      </c>
      <c r="B12" s="13">
        <f>'XI.'!B5*'XI.'!C5/10000</f>
        <v>0</v>
      </c>
      <c r="C12" s="13">
        <f t="shared" si="0"/>
        <v>0</v>
      </c>
      <c r="D12" s="13">
        <f>'XI.'!$B$6</f>
        <v>0</v>
      </c>
      <c r="E12" s="13">
        <f>'XI.'!$C$6</f>
        <v>0</v>
      </c>
      <c r="F12" s="13" t="str">
        <f>'XI.'!$B$9</f>
        <v>okná / dvere /klimatizácia</v>
      </c>
      <c r="G12" s="13">
        <f t="shared" si="1"/>
        <v>0</v>
      </c>
      <c r="H12" s="13">
        <f>('XI.'!B6*2+'XI.'!C6*2)/100+0.2</f>
        <v>0.2</v>
      </c>
    </row>
    <row r="13" spans="1:8" ht="14.25">
      <c r="A13" s="13" t="s">
        <v>36</v>
      </c>
      <c r="B13" s="13">
        <f>'XII.'!B5*'XII.'!C5/10000</f>
        <v>0</v>
      </c>
      <c r="C13" s="13">
        <f t="shared" si="0"/>
        <v>0</v>
      </c>
      <c r="D13" s="13">
        <f>'XII.'!$B$6</f>
        <v>0</v>
      </c>
      <c r="E13" s="13">
        <f>'XII.'!$C$6</f>
        <v>0</v>
      </c>
      <c r="F13" s="13" t="str">
        <f>'XII.'!$B$9</f>
        <v>okná / dvere /klimatizácia</v>
      </c>
      <c r="G13" s="13">
        <f t="shared" si="1"/>
        <v>0</v>
      </c>
      <c r="H13" s="13">
        <f>('XII.'!B6*2+'XII.'!C6*2)/100+0.2</f>
        <v>0.2</v>
      </c>
    </row>
    <row r="14" spans="2:8" ht="14.25">
      <c r="B14" s="15">
        <f>SUM(B2:B13)</f>
        <v>10.8625</v>
      </c>
      <c r="C14" s="23">
        <f>SUM(C2:C13)</f>
        <v>2.361413043478261</v>
      </c>
      <c r="G14" s="15">
        <f>SUM(G2:G13)</f>
        <v>0</v>
      </c>
      <c r="H14" s="15">
        <f>SUM(H2:H13)</f>
        <v>15.799999999999992</v>
      </c>
    </row>
  </sheetData>
  <sheetProtection/>
  <mergeCells count="2">
    <mergeCell ref="F1:G1"/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6" sqref="A6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9" sqref="B9:C9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0.59765625" style="1" customWidth="1"/>
    <col min="2" max="3" width="30.59765625" style="5" customWidth="1"/>
    <col min="4" max="4" width="9" style="1" customWidth="1"/>
    <col min="5" max="5" width="10.3984375" style="1" customWidth="1"/>
    <col min="6" max="6" width="6.59765625" style="1" bestFit="1" customWidth="1"/>
    <col min="7" max="7" width="10.69921875" style="1" bestFit="1" customWidth="1"/>
    <col min="8" max="16384" width="9" style="1" customWidth="1"/>
  </cols>
  <sheetData>
    <row r="1" spans="1:3" ht="35.25" customHeight="1">
      <c r="A1" s="7" t="s">
        <v>3</v>
      </c>
      <c r="B1" s="31" t="str">
        <f>'I.'!B1</f>
        <v>sadrokartón s bielou (farbou) na vrchu / drsná murovaná stena (štuk) ...</v>
      </c>
      <c r="C1" s="32"/>
    </row>
    <row r="2" spans="1:3" ht="35.25" customHeight="1">
      <c r="A2" s="8" t="s">
        <v>19</v>
      </c>
      <c r="B2" s="31" t="str">
        <f>'I.'!B2</f>
        <v>bez dier a prasklín a potreby tmelenia / 2 menšie dierky po hmoždinkách / 3 praskliny vo výške cca 30 cm od zeme...</v>
      </c>
      <c r="C2" s="32"/>
    </row>
    <row r="3" spans="1:3" ht="35.25" customHeight="1">
      <c r="A3" s="7" t="s">
        <v>0</v>
      </c>
      <c r="B3" s="31" t="str">
        <f>'I.'!B3</f>
        <v>biely / sivý / svetlobéžový...</v>
      </c>
      <c r="C3" s="32"/>
    </row>
    <row r="4" spans="1:3" ht="35.25" customHeight="1">
      <c r="A4" s="6" t="s">
        <v>21</v>
      </c>
      <c r="B4" s="31" t="str">
        <f>'I.'!B4</f>
        <v>WHITE (klasická biela) / CLEAR (stredne sivá/limetková/svetložltá...)</v>
      </c>
      <c r="C4" s="32"/>
    </row>
    <row r="5" spans="1:3" ht="35.25" customHeight="1">
      <c r="A5" s="8" t="s">
        <v>22</v>
      </c>
      <c r="B5" s="4">
        <v>0</v>
      </c>
      <c r="C5" s="4">
        <v>0</v>
      </c>
    </row>
    <row r="6" spans="1:3" ht="35.25" customHeight="1">
      <c r="A6" s="6" t="s">
        <v>20</v>
      </c>
      <c r="B6" s="30">
        <v>0</v>
      </c>
      <c r="C6" s="30"/>
    </row>
    <row r="7" spans="1:3" ht="35.25" customHeight="1">
      <c r="A7" s="9" t="s">
        <v>42</v>
      </c>
      <c r="B7" s="31" t="str">
        <f>'I.'!B7</f>
        <v>A</v>
      </c>
      <c r="C7" s="32"/>
    </row>
    <row r="8" spans="1:3" ht="35.25" customHeight="1">
      <c r="A8" s="3" t="s">
        <v>43</v>
      </c>
      <c r="B8" s="31" t="str">
        <f>'I.'!B8</f>
        <v>N</v>
      </c>
      <c r="C8" s="32"/>
    </row>
    <row r="9" spans="1:3" ht="35.25" customHeight="1">
      <c r="A9" s="6" t="s">
        <v>44</v>
      </c>
      <c r="B9" s="31" t="str">
        <f>'I.'!B9</f>
        <v>okná / dvere /klimatizácia</v>
      </c>
      <c r="C9" s="32"/>
    </row>
    <row r="10" spans="1:3" ht="35.25" customHeight="1">
      <c r="A10" s="9" t="s">
        <v>24</v>
      </c>
      <c r="B10" s="31" t="str">
        <f>'I.'!B10</f>
        <v>01.01.2014 / do konca tohto mesiaca / cca. December 2014</v>
      </c>
      <c r="C10" s="32"/>
    </row>
    <row r="11" spans="1:3" ht="35.25" customHeight="1">
      <c r="A11" s="6" t="s">
        <v>45</v>
      </c>
      <c r="B11" s="31" t="str">
        <f>'I.'!B11</f>
        <v>podľa potreby aj vo večerných hodinách vrátane víkendov / len prac.dni po 16:00 / len cez víkend / v konkrétny dátum...</v>
      </c>
      <c r="C11" s="32"/>
    </row>
    <row r="12" spans="1:3" ht="35.25" customHeight="1">
      <c r="A12" s="6" t="s">
        <v>17</v>
      </c>
      <c r="B12" s="31" t="str">
        <f>'I.'!B12</f>
        <v>ABC s.r.o., Bratislava</v>
      </c>
      <c r="C12" s="32"/>
    </row>
    <row r="13" spans="1:3" ht="35.25" customHeight="1">
      <c r="A13" s="6" t="s">
        <v>18</v>
      </c>
      <c r="B13" s="31" t="str">
        <f>'I.'!B13</f>
        <v>Jozef Novák, jozef.novak@email.sk, 0905 123 456</v>
      </c>
      <c r="C13" s="32"/>
    </row>
    <row r="14" spans="1:3" ht="35.25" customHeight="1">
      <c r="A14" s="7" t="s">
        <v>1</v>
      </c>
      <c r="B14" s="31" t="str">
        <f>'I.'!B14</f>
        <v>priatelia, kotrí už Ipaint majú / FB / LinkedIn...</v>
      </c>
      <c r="C14" s="32"/>
    </row>
    <row r="15" spans="1:3" ht="35.25" customHeight="1">
      <c r="A15" s="7" t="s">
        <v>46</v>
      </c>
      <c r="B15" s="31" t="str">
        <f>'I.'!B15</f>
        <v>iPAINT iba v kresliacej výške  od okraja po okraj (rohy miestnosti) /            na oblúkovitej vypuklej stene...</v>
      </c>
      <c r="C15" s="32"/>
    </row>
    <row r="20" ht="14.25" customHeight="1">
      <c r="A20" s="2"/>
    </row>
  </sheetData>
  <sheetProtection/>
  <mergeCells count="14">
    <mergeCell ref="B7:C7"/>
    <mergeCell ref="B1:C1"/>
    <mergeCell ref="B2:C2"/>
    <mergeCell ref="B3:C3"/>
    <mergeCell ref="B4:C4"/>
    <mergeCell ref="B6:C6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iPaint.sk</dc:creator>
  <cp:keywords/>
  <dc:description/>
  <cp:lastModifiedBy>michal</cp:lastModifiedBy>
  <dcterms:created xsi:type="dcterms:W3CDTF">2013-10-17T07:58:17Z</dcterms:created>
  <dcterms:modified xsi:type="dcterms:W3CDTF">2014-11-26T17:34:29Z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